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0730" windowHeight="11160" activeTab="1"/>
  </bookViews>
  <sheets>
    <sheet name="Форма 2.8 - ч.1" sheetId="1" r:id="rId1"/>
    <sheet name="Форма 2.8 - ч. 2" sheetId="2" r:id="rId2"/>
    <sheet name="Форма 2.8 - ч. 3" sheetId="3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"/>
  <c r="O4"/>
  <c r="R4" s="1"/>
  <c r="N4"/>
</calcChain>
</file>

<file path=xl/sharedStrings.xml><?xml version="1.0" encoding="utf-8"?>
<sst xmlns="http://schemas.openxmlformats.org/spreadsheetml/2006/main" count="155" uniqueCount="114">
  <si>
    <t>1. Адрес МКД</t>
  </si>
  <si>
    <t>2. На начало периода</t>
  </si>
  <si>
    <t>2.1. Авансовые платежи потребителей, руб.</t>
  </si>
  <si>
    <t>2.2. Переходящие остатки денежных средств, руб.</t>
  </si>
  <si>
    <t>2.3. Задолженность потребителей, руб.</t>
  </si>
  <si>
    <t>3. Начислено за услуги (работы) по содержанию и текущему ремонту</t>
  </si>
  <si>
    <t>3.1. За содержание дома, руб.</t>
  </si>
  <si>
    <t>3.2. За текущий ремонт, руб.</t>
  </si>
  <si>
    <t>3.3. За услуги управления, руб.</t>
  </si>
  <si>
    <t>3.4. Всего, руб.</t>
  </si>
  <si>
    <t>4. Получено денежных средств</t>
  </si>
  <si>
    <t>4.1. Денежных средств от собственников/нанимателей помещений, руб.</t>
  </si>
  <si>
    <t>4.2. Целевых взносов от собственников/нанимателей помещений, руб.</t>
  </si>
  <si>
    <t>4.3. Субсидий от собственников/нанимателей помещений, руб.</t>
  </si>
  <si>
    <t>4.4. Денежных средств от использования общего имущества, руб.</t>
  </si>
  <si>
    <t>4.5. Прочие поступления, руб.</t>
  </si>
  <si>
    <t>4.6. Всего, руб.</t>
  </si>
  <si>
    <t>5. Всего денежных средств с учётом остатоков, руб.</t>
  </si>
  <si>
    <t>6. На конец периода</t>
  </si>
  <si>
    <t>6.1. Авансовые платежи потребителей, руб.</t>
  </si>
  <si>
    <t>6.2. Переходящие остатки денежных средств, руб.</t>
  </si>
  <si>
    <t>6.3. Задолженность потребителей, руб.</t>
  </si>
  <si>
    <t>7.1. Количество поступивших претензий, шт.</t>
  </si>
  <si>
    <t>7.2. Количество удовлетворённых претензий, шт.</t>
  </si>
  <si>
    <t>7.3. Количество претензий, в удовлетворении которых отказано, шт.</t>
  </si>
  <si>
    <t>7.4. Сумма произведенного перерасчёта, руб.</t>
  </si>
  <si>
    <t>7. Информация о наличии претензий по качеству выполненных работ
(оказанных услуг)</t>
  </si>
  <si>
    <t>8. На начало периода</t>
  </si>
  <si>
    <t>9. На конец периода</t>
  </si>
  <si>
    <t>10. Информация о наличии претензий по качеству предоставленных коммунальных услуг</t>
  </si>
  <si>
    <t>11. Информация о ведении претензионно-исковой работы 
в отношении 
потребителей-должников</t>
  </si>
  <si>
    <t>9.1. Авансовые платежи потребителей, руб.</t>
  </si>
  <si>
    <t>9.2. Переходящие остатки денежных средств, руб.</t>
  </si>
  <si>
    <t>9.3. Задолженность потребителей, руб.</t>
  </si>
  <si>
    <t>8.1. Авансовые платежи потребителей, руб.</t>
  </si>
  <si>
    <t>8.2. Переходящие остатки денежных средств, руб.</t>
  </si>
  <si>
    <t>8.3. Задолженность потребителей, руб.</t>
  </si>
  <si>
    <t>10.4. Сумма произведенного перерасчета, руб.</t>
  </si>
  <si>
    <t>10.3. Количество претензий, в удовлетворении которых отказано, шт.</t>
  </si>
  <si>
    <t>10.2. Количество удовлетворенных претензий, шт.</t>
  </si>
  <si>
    <t xml:space="preserve">10.1. Количество поступивших претензий, шт. </t>
  </si>
  <si>
    <t>11.1. Направлено претензий потребителям-должникам, шт.</t>
  </si>
  <si>
    <t>11.2. Направлено исковых заявлений, шт.</t>
  </si>
  <si>
    <t>11.3. Получено денежных средств по результатам претензионно-исковой работы, руб.</t>
  </si>
  <si>
    <t>2. Вид коммунальной услуги</t>
  </si>
  <si>
    <t>3. Общий объем потребления</t>
  </si>
  <si>
    <t>4. Единица измерения</t>
  </si>
  <si>
    <t>5. Потребители</t>
  </si>
  <si>
    <t>5.2. Оплачено, руб.</t>
  </si>
  <si>
    <t>5.1. Начислено, руб.</t>
  </si>
  <si>
    <t>5.3. Задолженность, руб.</t>
  </si>
  <si>
    <t>6. Поставщик (поставщики) коммунального ресурса</t>
  </si>
  <si>
    <t>6.1. Начислено, руб.</t>
  </si>
  <si>
    <t>6.2. Оплачено, руб.</t>
  </si>
  <si>
    <t>6.3. Задолженность, руб.</t>
  </si>
  <si>
    <t>6.4. Сумма уплаченных пени и штрафов, руб.</t>
  </si>
  <si>
    <t>- Холодное водоснабжение;
- Горячее водоснабжение;
- Водоотведение;
- Электроснабжение;
- Газоснабжение;
- Отопление;
- Холодная вода для нужд ГВС;
- Тепловая энергия для подогрева холодной воды для нужд ГВС;
- Газоснабжение для подогрева холодной воды для нужд ГВС;
- Компонент на тепловую энергию для ГВС.</t>
  </si>
  <si>
    <t>3. Детальный перечень выполненных работ (оказанных услуг) в рамках вида работ (услуг)</t>
  </si>
  <si>
    <t>2.1. Наименование</t>
  </si>
  <si>
    <t>3.1. Наименование</t>
  </si>
  <si>
    <t>3.2. Периодичность выполнения</t>
  </si>
  <si>
    <t>3.3. Единица измерения</t>
  </si>
  <si>
    <t>3.4. Стоимость на единицу измерения, руб.</t>
  </si>
  <si>
    <t>2.2. Годовая фактическая стоимость, руб.</t>
  </si>
  <si>
    <t>пр. Сиреневый, д. 38</t>
  </si>
  <si>
    <t>уборка придомовой территории</t>
  </si>
  <si>
    <t>обслуживание мусоропроводов</t>
  </si>
  <si>
    <t>ремонт и обсл-е инженерных коммуникаций и обор.</t>
  </si>
  <si>
    <t>содержание лифтов и пользование лифтами</t>
  </si>
  <si>
    <t>ремонт и содержание в/домовых сетей газоснабж-я</t>
  </si>
  <si>
    <t>вывоз ТКО</t>
  </si>
  <si>
    <t>покос травы</t>
  </si>
  <si>
    <t>2 раза в год</t>
  </si>
  <si>
    <t>кв. м</t>
  </si>
  <si>
    <t>1 раз в месяц</t>
  </si>
  <si>
    <t>ежедневно</t>
  </si>
  <si>
    <t>1 раз в год</t>
  </si>
  <si>
    <t>шт.</t>
  </si>
  <si>
    <t>убрка внутридомовых мест общего пользования</t>
  </si>
  <si>
    <t>6 дней в неделю</t>
  </si>
  <si>
    <t>5 дней в неделю</t>
  </si>
  <si>
    <t>ремонт и обслуживание констр-х элементов здания</t>
  </si>
  <si>
    <t>ремонт и содержание в/домовых сетей электросн-я</t>
  </si>
  <si>
    <t>очистка территории от наледи</t>
  </si>
  <si>
    <t>очистка территории от уплотненного снега</t>
  </si>
  <si>
    <t>подметание территории</t>
  </si>
  <si>
    <t>влажное подметание л/площад. и маршей</t>
  </si>
  <si>
    <t>3 раза в неделю</t>
  </si>
  <si>
    <t>мытье л/площадок и маршей</t>
  </si>
  <si>
    <t>влажная протирка перил лестниц</t>
  </si>
  <si>
    <t>мытье окон</t>
  </si>
  <si>
    <t>2 раза в неделю</t>
  </si>
  <si>
    <t>мойка сменных мусоросборников</t>
  </si>
  <si>
    <t>уборка бункеров</t>
  </si>
  <si>
    <t>подметание пола мусороприемн. клапана</t>
  </si>
  <si>
    <t>дезинфекция всех эл-тов ствола мусоропр.</t>
  </si>
  <si>
    <t>уборка загрузочных клапанов мусоропр.</t>
  </si>
  <si>
    <t>м</t>
  </si>
  <si>
    <t>проверка вентканалов</t>
  </si>
  <si>
    <t>3 раза в год</t>
  </si>
  <si>
    <t>замер сопротивления изоляции</t>
  </si>
  <si>
    <t>техническое обслуживание системы освещ.</t>
  </si>
  <si>
    <t>техническое обслуживание кровли</t>
  </si>
  <si>
    <t>обслуживание инженерных коммуникаций</t>
  </si>
  <si>
    <t>осмотр мест общего пользования</t>
  </si>
  <si>
    <t>по необходим.</t>
  </si>
  <si>
    <t>ремонт и содержание сетей ВДГО</t>
  </si>
  <si>
    <t>очистка кровли от мусора</t>
  </si>
  <si>
    <t>Общая информация по предоставленным коммунальным услугам в 2018 году</t>
  </si>
  <si>
    <t>Общая информация о выполняемых работах (оказываемых услугах) по содержанию и текущему ремонту общего имущества в МКД в 2018 году</t>
  </si>
  <si>
    <t>замена приборов учета электрич. энергии</t>
  </si>
  <si>
    <t>по графику</t>
  </si>
  <si>
    <t>обследование лифтов, отработавших срок</t>
  </si>
  <si>
    <t>2.Выполненные виды работы (оказанные услуги) по содержанию общего имущества и текущему ремонту в отчетном периоде с 01.01.2018 по 31.12.2018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</si>
</sst>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quotePrefix="1" applyFont="1" applyBorder="1" applyAlignment="1">
      <alignment horizontal="left" vertical="top" wrapText="1"/>
    </xf>
    <xf numFmtId="0" fontId="5" fillId="0" borderId="0" xfId="0" applyFont="1"/>
    <xf numFmtId="0" fontId="5" fillId="0" borderId="1" xfId="0" applyFont="1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"/>
  <sheetViews>
    <sheetView workbookViewId="0">
      <pane ySplit="3" topLeftCell="A4" activePane="bottomLeft" state="frozen"/>
      <selection pane="bottomLeft" activeCell="W15" sqref="W15"/>
    </sheetView>
  </sheetViews>
  <sheetFormatPr defaultColWidth="8.85546875" defaultRowHeight="12.75"/>
  <cols>
    <col min="1" max="1" width="53.5703125" style="1" customWidth="1"/>
    <col min="2" max="2" width="18.42578125" style="5" customWidth="1"/>
    <col min="3" max="3" width="20.7109375" style="1" customWidth="1"/>
    <col min="4" max="4" width="15.28515625" style="1" customWidth="1"/>
    <col min="5" max="5" width="15.140625" style="5" customWidth="1"/>
    <col min="6" max="6" width="13.5703125" style="1" customWidth="1"/>
    <col min="7" max="7" width="13.85546875" style="1" customWidth="1"/>
    <col min="8" max="8" width="8.85546875" style="1"/>
    <col min="9" max="9" width="22.28515625" style="5" customWidth="1"/>
    <col min="10" max="10" width="22.28515625" style="1" customWidth="1"/>
    <col min="11" max="11" width="21.7109375" style="1" customWidth="1"/>
    <col min="12" max="12" width="21.140625" style="1" customWidth="1"/>
    <col min="13" max="13" width="11.140625" style="1" customWidth="1"/>
    <col min="14" max="14" width="8.85546875" style="1"/>
    <col min="15" max="15" width="14.42578125" style="5" customWidth="1"/>
    <col min="16" max="16" width="17.85546875" style="5" customWidth="1"/>
    <col min="17" max="18" width="15.28515625" style="1" customWidth="1"/>
    <col min="19" max="19" width="12.7109375" style="5" customWidth="1"/>
    <col min="20" max="20" width="14" style="1" customWidth="1"/>
    <col min="21" max="21" width="20.42578125" style="1" customWidth="1"/>
    <col min="22" max="22" width="14.7109375" style="1" customWidth="1"/>
    <col min="23" max="23" width="18.5703125" style="5" customWidth="1"/>
    <col min="24" max="24" width="16.140625" style="1" customWidth="1"/>
    <col min="25" max="25" width="15.42578125" style="1" customWidth="1"/>
    <col min="26" max="26" width="18.28515625" style="5" customWidth="1"/>
    <col min="27" max="28" width="15" style="1" customWidth="1"/>
    <col min="29" max="29" width="14.28515625" style="5" customWidth="1"/>
    <col min="30" max="30" width="14.28515625" style="1" customWidth="1"/>
    <col min="31" max="31" width="23.7109375" style="1" customWidth="1"/>
    <col min="32" max="32" width="15.140625" style="1" customWidth="1"/>
    <col min="33" max="33" width="24.5703125" style="5" customWidth="1"/>
    <col min="34" max="34" width="17.85546875" style="1" customWidth="1"/>
    <col min="35" max="35" width="25.85546875" style="1" customWidth="1"/>
    <col min="36" max="36" width="8.85546875" style="5"/>
    <col min="37" max="16384" width="8.85546875" style="1"/>
  </cols>
  <sheetData>
    <row r="1" spans="1:36" ht="25.9" customHeight="1">
      <c r="B1" s="14" t="s">
        <v>109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2" t="s">
        <v>108</v>
      </c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6" s="2" customFormat="1" ht="41.45" customHeight="1">
      <c r="A2" s="23" t="s">
        <v>0</v>
      </c>
      <c r="B2" s="23" t="s">
        <v>1</v>
      </c>
      <c r="C2" s="23"/>
      <c r="D2" s="23"/>
      <c r="E2" s="23" t="s">
        <v>5</v>
      </c>
      <c r="F2" s="23"/>
      <c r="G2" s="23"/>
      <c r="H2" s="23"/>
      <c r="I2" s="23" t="s">
        <v>10</v>
      </c>
      <c r="J2" s="23"/>
      <c r="K2" s="23"/>
      <c r="L2" s="23"/>
      <c r="M2" s="23"/>
      <c r="N2" s="23"/>
      <c r="O2" s="24" t="s">
        <v>17</v>
      </c>
      <c r="P2" s="23" t="s">
        <v>18</v>
      </c>
      <c r="Q2" s="23"/>
      <c r="R2" s="23"/>
      <c r="S2" s="23" t="s">
        <v>26</v>
      </c>
      <c r="T2" s="23"/>
      <c r="U2" s="23"/>
      <c r="V2" s="23"/>
      <c r="W2" s="23" t="s">
        <v>27</v>
      </c>
      <c r="X2" s="23"/>
      <c r="Y2" s="23"/>
      <c r="Z2" s="23" t="s">
        <v>28</v>
      </c>
      <c r="AA2" s="23"/>
      <c r="AB2" s="23"/>
      <c r="AC2" s="23" t="s">
        <v>29</v>
      </c>
      <c r="AD2" s="23"/>
      <c r="AE2" s="23"/>
      <c r="AF2" s="23"/>
      <c r="AG2" s="23" t="s">
        <v>30</v>
      </c>
      <c r="AH2" s="23"/>
      <c r="AI2" s="23"/>
      <c r="AJ2" s="4"/>
    </row>
    <row r="3" spans="1:36" s="2" customFormat="1" ht="49.5" customHeight="1">
      <c r="A3" s="23"/>
      <c r="B3" s="24" t="s">
        <v>2</v>
      </c>
      <c r="C3" s="24" t="s">
        <v>3</v>
      </c>
      <c r="D3" s="24" t="s">
        <v>4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11</v>
      </c>
      <c r="J3" s="24" t="s">
        <v>12</v>
      </c>
      <c r="K3" s="24" t="s">
        <v>13</v>
      </c>
      <c r="L3" s="24" t="s">
        <v>14</v>
      </c>
      <c r="M3" s="24" t="s">
        <v>15</v>
      </c>
      <c r="N3" s="24" t="s">
        <v>16</v>
      </c>
      <c r="O3" s="25"/>
      <c r="P3" s="24" t="s">
        <v>19</v>
      </c>
      <c r="Q3" s="24" t="s">
        <v>20</v>
      </c>
      <c r="R3" s="24" t="s">
        <v>21</v>
      </c>
      <c r="S3" s="24" t="s">
        <v>22</v>
      </c>
      <c r="T3" s="24" t="s">
        <v>23</v>
      </c>
      <c r="U3" s="24" t="s">
        <v>24</v>
      </c>
      <c r="V3" s="24" t="s">
        <v>25</v>
      </c>
      <c r="W3" s="24" t="s">
        <v>34</v>
      </c>
      <c r="X3" s="24" t="s">
        <v>35</v>
      </c>
      <c r="Y3" s="24" t="s">
        <v>36</v>
      </c>
      <c r="Z3" s="24" t="s">
        <v>31</v>
      </c>
      <c r="AA3" s="24" t="s">
        <v>32</v>
      </c>
      <c r="AB3" s="24" t="s">
        <v>33</v>
      </c>
      <c r="AC3" s="24" t="s">
        <v>40</v>
      </c>
      <c r="AD3" s="24" t="s">
        <v>39</v>
      </c>
      <c r="AE3" s="24" t="s">
        <v>38</v>
      </c>
      <c r="AF3" s="24" t="s">
        <v>37</v>
      </c>
      <c r="AG3" s="24" t="s">
        <v>41</v>
      </c>
      <c r="AH3" s="24" t="s">
        <v>42</v>
      </c>
      <c r="AI3" s="24" t="s">
        <v>43</v>
      </c>
      <c r="AJ3" s="4"/>
    </row>
    <row r="4" spans="1:36">
      <c r="A4" s="9" t="s">
        <v>64</v>
      </c>
      <c r="B4" s="9">
        <v>0</v>
      </c>
      <c r="C4" s="9">
        <v>0</v>
      </c>
      <c r="D4" s="9">
        <v>206409.17</v>
      </c>
      <c r="E4" s="9">
        <f t="shared" ref="E4" si="0">+H4-G4-F4</f>
        <v>1136022.02</v>
      </c>
      <c r="F4" s="9">
        <v>155073.64000000001</v>
      </c>
      <c r="G4" s="9">
        <v>292985.42</v>
      </c>
      <c r="H4" s="9">
        <v>1584081.08</v>
      </c>
      <c r="I4" s="9">
        <v>1631071.47</v>
      </c>
      <c r="J4" s="9">
        <v>0</v>
      </c>
      <c r="K4" s="9">
        <v>0</v>
      </c>
      <c r="L4" s="9">
        <v>12236.36</v>
      </c>
      <c r="M4" s="9">
        <v>0</v>
      </c>
      <c r="N4" s="9">
        <f t="shared" ref="N4" si="1">+I4+L4</f>
        <v>1643307.83</v>
      </c>
      <c r="O4" s="9">
        <f t="shared" ref="O4" si="2">+I4+L4</f>
        <v>1643307.83</v>
      </c>
      <c r="P4" s="9">
        <v>0</v>
      </c>
      <c r="Q4" s="9">
        <v>0</v>
      </c>
      <c r="R4" s="9">
        <f t="shared" ref="R4" si="3">+D4+H4-O4</f>
        <v>147182.41999999993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436766.13</v>
      </c>
      <c r="Z4" s="9">
        <v>0</v>
      </c>
      <c r="AA4" s="9">
        <v>0</v>
      </c>
      <c r="AB4" s="9">
        <v>119026.03</v>
      </c>
      <c r="AC4" s="9">
        <v>0</v>
      </c>
      <c r="AD4" s="9">
        <v>0</v>
      </c>
      <c r="AE4" s="9">
        <v>0</v>
      </c>
      <c r="AF4" s="9">
        <v>0</v>
      </c>
      <c r="AG4" s="9"/>
      <c r="AH4" s="9"/>
      <c r="AI4" s="9"/>
    </row>
  </sheetData>
  <mergeCells count="12">
    <mergeCell ref="A2:A3"/>
    <mergeCell ref="AG2:AI2"/>
    <mergeCell ref="W1:AI1"/>
    <mergeCell ref="B2:D2"/>
    <mergeCell ref="E2:H2"/>
    <mergeCell ref="I2:N2"/>
    <mergeCell ref="P2:R2"/>
    <mergeCell ref="S2:V2"/>
    <mergeCell ref="B1:V1"/>
    <mergeCell ref="W2:Y2"/>
    <mergeCell ref="Z2:AB2"/>
    <mergeCell ref="AC2:A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pane ySplit="2" topLeftCell="A3" activePane="bottomLeft" state="frozen"/>
      <selection pane="bottomLeft" activeCell="B11" sqref="B11"/>
    </sheetView>
  </sheetViews>
  <sheetFormatPr defaultColWidth="8.85546875" defaultRowHeight="12.75"/>
  <cols>
    <col min="1" max="1" width="59.85546875" style="7" customWidth="1"/>
    <col min="2" max="2" width="43.140625" style="8" customWidth="1"/>
    <col min="3" max="3" width="18.7109375" style="7" customWidth="1"/>
    <col min="4" max="4" width="35.7109375" style="8" customWidth="1"/>
    <col min="5" max="5" width="15.140625" style="7" customWidth="1"/>
    <col min="6" max="6" width="10.28515625" style="7" customWidth="1"/>
    <col min="7" max="7" width="20.28515625" style="7" customWidth="1"/>
    <col min="8" max="8" width="8.85546875" style="8"/>
    <col min="9" max="16384" width="8.85546875" style="7"/>
  </cols>
  <sheetData>
    <row r="1" spans="1:8" s="2" customFormat="1" ht="33" customHeight="1">
      <c r="A1" s="21" t="s">
        <v>0</v>
      </c>
      <c r="B1" s="23" t="s">
        <v>113</v>
      </c>
      <c r="C1" s="23"/>
      <c r="D1" s="23" t="s">
        <v>57</v>
      </c>
      <c r="E1" s="23"/>
      <c r="F1" s="23"/>
      <c r="G1" s="23"/>
      <c r="H1" s="4"/>
    </row>
    <row r="2" spans="1:8" s="2" customFormat="1" ht="36" customHeight="1">
      <c r="A2" s="22"/>
      <c r="B2" s="24" t="s">
        <v>58</v>
      </c>
      <c r="C2" s="24" t="s">
        <v>63</v>
      </c>
      <c r="D2" s="24" t="s">
        <v>59</v>
      </c>
      <c r="E2" s="24" t="s">
        <v>60</v>
      </c>
      <c r="F2" s="24" t="s">
        <v>61</v>
      </c>
      <c r="G2" s="24" t="s">
        <v>62</v>
      </c>
      <c r="H2" s="4"/>
    </row>
    <row r="3" spans="1:8">
      <c r="A3" s="18" t="s">
        <v>64</v>
      </c>
      <c r="B3" s="16" t="s">
        <v>65</v>
      </c>
      <c r="C3" s="16">
        <v>255181.12</v>
      </c>
      <c r="D3" s="16" t="s">
        <v>83</v>
      </c>
      <c r="E3" s="17" t="s">
        <v>79</v>
      </c>
      <c r="F3" s="17" t="s">
        <v>73</v>
      </c>
      <c r="G3" s="17">
        <v>0.36</v>
      </c>
    </row>
    <row r="4" spans="1:8">
      <c r="A4" s="19"/>
      <c r="B4" s="16"/>
      <c r="C4" s="16"/>
      <c r="D4" s="16" t="s">
        <v>84</v>
      </c>
      <c r="E4" s="17" t="s">
        <v>79</v>
      </c>
      <c r="F4" s="17" t="s">
        <v>73</v>
      </c>
      <c r="G4" s="17">
        <v>0.25</v>
      </c>
    </row>
    <row r="5" spans="1:8">
      <c r="A5" s="19"/>
      <c r="B5" s="16"/>
      <c r="C5" s="16"/>
      <c r="D5" s="16" t="s">
        <v>71</v>
      </c>
      <c r="E5" s="17" t="s">
        <v>72</v>
      </c>
      <c r="F5" s="17" t="s">
        <v>73</v>
      </c>
      <c r="G5" s="17">
        <v>4.0999999999999996</v>
      </c>
    </row>
    <row r="6" spans="1:8">
      <c r="A6" s="19"/>
      <c r="B6" s="16"/>
      <c r="C6" s="16"/>
      <c r="D6" s="16" t="s">
        <v>85</v>
      </c>
      <c r="E6" s="17" t="s">
        <v>79</v>
      </c>
      <c r="F6" s="17" t="s">
        <v>73</v>
      </c>
      <c r="G6" s="17">
        <v>0.5</v>
      </c>
    </row>
    <row r="7" spans="1:8">
      <c r="A7" s="19"/>
      <c r="B7" s="16" t="s">
        <v>78</v>
      </c>
      <c r="C7" s="16">
        <v>214473.66</v>
      </c>
      <c r="D7" s="16" t="s">
        <v>86</v>
      </c>
      <c r="E7" s="17" t="s">
        <v>87</v>
      </c>
      <c r="F7" s="17" t="s">
        <v>73</v>
      </c>
      <c r="G7" s="17">
        <v>1.77</v>
      </c>
    </row>
    <row r="8" spans="1:8">
      <c r="A8" s="19"/>
      <c r="B8" s="16"/>
      <c r="C8" s="16"/>
      <c r="D8" s="16" t="s">
        <v>88</v>
      </c>
      <c r="E8" s="17" t="s">
        <v>74</v>
      </c>
      <c r="F8" s="17" t="s">
        <v>73</v>
      </c>
      <c r="G8" s="17">
        <v>5.25</v>
      </c>
    </row>
    <row r="9" spans="1:8">
      <c r="A9" s="19"/>
      <c r="B9" s="16"/>
      <c r="C9" s="16"/>
      <c r="D9" s="16" t="s">
        <v>89</v>
      </c>
      <c r="E9" s="17" t="s">
        <v>72</v>
      </c>
      <c r="F9" s="17" t="s">
        <v>73</v>
      </c>
      <c r="G9" s="17">
        <v>6.8</v>
      </c>
    </row>
    <row r="10" spans="1:8">
      <c r="A10" s="19"/>
      <c r="B10" s="16"/>
      <c r="C10" s="16"/>
      <c r="D10" s="16" t="s">
        <v>90</v>
      </c>
      <c r="E10" s="17" t="s">
        <v>72</v>
      </c>
      <c r="F10" s="17" t="s">
        <v>73</v>
      </c>
      <c r="G10" s="17">
        <v>27.65</v>
      </c>
    </row>
    <row r="11" spans="1:8">
      <c r="A11" s="19"/>
      <c r="B11" s="16" t="s">
        <v>66</v>
      </c>
      <c r="C11" s="16">
        <v>137919.32</v>
      </c>
      <c r="D11" s="16" t="s">
        <v>92</v>
      </c>
      <c r="E11" s="17" t="s">
        <v>75</v>
      </c>
      <c r="F11" s="17" t="s">
        <v>77</v>
      </c>
      <c r="G11" s="17">
        <v>65.180000000000007</v>
      </c>
    </row>
    <row r="12" spans="1:8">
      <c r="A12" s="19"/>
      <c r="B12" s="16"/>
      <c r="C12" s="16"/>
      <c r="D12" s="16" t="s">
        <v>93</v>
      </c>
      <c r="E12" s="17" t="s">
        <v>74</v>
      </c>
      <c r="F12" s="17" t="s">
        <v>77</v>
      </c>
      <c r="G12" s="17">
        <v>382.15</v>
      </c>
    </row>
    <row r="13" spans="1:8">
      <c r="A13" s="19"/>
      <c r="B13" s="16"/>
      <c r="C13" s="16"/>
      <c r="D13" s="16" t="s">
        <v>94</v>
      </c>
      <c r="E13" s="17" t="s">
        <v>75</v>
      </c>
      <c r="F13" s="17" t="s">
        <v>73</v>
      </c>
      <c r="G13" s="17">
        <v>3.1</v>
      </c>
    </row>
    <row r="14" spans="1:8">
      <c r="A14" s="19"/>
      <c r="B14" s="16"/>
      <c r="C14" s="16"/>
      <c r="D14" s="16" t="s">
        <v>95</v>
      </c>
      <c r="E14" s="17" t="s">
        <v>74</v>
      </c>
      <c r="F14" s="17" t="s">
        <v>97</v>
      </c>
      <c r="G14" s="17">
        <v>3.68</v>
      </c>
    </row>
    <row r="15" spans="1:8">
      <c r="A15" s="19"/>
      <c r="B15" s="16"/>
      <c r="C15" s="16"/>
      <c r="D15" s="16" t="s">
        <v>96</v>
      </c>
      <c r="E15" s="17" t="s">
        <v>91</v>
      </c>
      <c r="F15" s="17" t="s">
        <v>77</v>
      </c>
      <c r="G15" s="17">
        <v>62.85</v>
      </c>
    </row>
    <row r="16" spans="1:8">
      <c r="A16" s="19"/>
      <c r="B16" s="16" t="s">
        <v>67</v>
      </c>
      <c r="C16" s="16">
        <v>404192.24</v>
      </c>
      <c r="D16" s="16" t="s">
        <v>110</v>
      </c>
      <c r="E16" s="17" t="s">
        <v>111</v>
      </c>
      <c r="F16" s="17" t="s">
        <v>77</v>
      </c>
      <c r="G16" s="17">
        <v>17694.87</v>
      </c>
    </row>
    <row r="17" spans="1:7">
      <c r="A17" s="19"/>
      <c r="B17" s="16"/>
      <c r="C17" s="16"/>
      <c r="D17" s="16" t="s">
        <v>103</v>
      </c>
      <c r="E17" s="17" t="s">
        <v>80</v>
      </c>
      <c r="F17" s="17" t="s">
        <v>73</v>
      </c>
      <c r="G17" s="17">
        <v>3.78</v>
      </c>
    </row>
    <row r="18" spans="1:7">
      <c r="A18" s="19"/>
      <c r="B18" s="16"/>
      <c r="C18" s="16"/>
      <c r="D18" s="16" t="s">
        <v>112</v>
      </c>
      <c r="E18" s="17" t="s">
        <v>111</v>
      </c>
      <c r="F18" s="17" t="s">
        <v>77</v>
      </c>
      <c r="G18" s="17">
        <v>13000</v>
      </c>
    </row>
    <row r="19" spans="1:7">
      <c r="A19" s="19"/>
      <c r="B19" s="16" t="s">
        <v>81</v>
      </c>
      <c r="C19" s="16">
        <v>236865</v>
      </c>
      <c r="D19" s="16" t="s">
        <v>102</v>
      </c>
      <c r="E19" s="17" t="s">
        <v>105</v>
      </c>
      <c r="F19" s="17" t="s">
        <v>73</v>
      </c>
      <c r="G19" s="17">
        <v>4.26</v>
      </c>
    </row>
    <row r="20" spans="1:7">
      <c r="A20" s="19"/>
      <c r="B20" s="16"/>
      <c r="C20" s="16"/>
      <c r="D20" s="16" t="s">
        <v>104</v>
      </c>
      <c r="E20" s="17" t="s">
        <v>72</v>
      </c>
      <c r="F20" s="17" t="s">
        <v>73</v>
      </c>
      <c r="G20" s="17">
        <v>2.65</v>
      </c>
    </row>
    <row r="21" spans="1:7">
      <c r="A21" s="19"/>
      <c r="B21" s="16"/>
      <c r="C21" s="16"/>
      <c r="D21" s="16" t="s">
        <v>98</v>
      </c>
      <c r="E21" s="17" t="s">
        <v>99</v>
      </c>
      <c r="F21" s="17" t="s">
        <v>77</v>
      </c>
      <c r="G21" s="17">
        <v>200</v>
      </c>
    </row>
    <row r="22" spans="1:7">
      <c r="A22" s="19"/>
      <c r="B22" s="16"/>
      <c r="C22" s="16"/>
      <c r="D22" s="16" t="s">
        <v>107</v>
      </c>
      <c r="E22" s="17" t="s">
        <v>72</v>
      </c>
      <c r="F22" s="17" t="s">
        <v>73</v>
      </c>
      <c r="G22" s="17">
        <v>3.45</v>
      </c>
    </row>
    <row r="23" spans="1:7">
      <c r="A23" s="19"/>
      <c r="B23" s="16" t="s">
        <v>82</v>
      </c>
      <c r="C23" s="16">
        <v>22640.720000000001</v>
      </c>
      <c r="D23" s="16" t="s">
        <v>100</v>
      </c>
      <c r="E23" s="17" t="s">
        <v>76</v>
      </c>
      <c r="F23" s="17" t="s">
        <v>77</v>
      </c>
      <c r="G23" s="17">
        <v>15.35</v>
      </c>
    </row>
    <row r="24" spans="1:7">
      <c r="A24" s="19"/>
      <c r="B24" s="16"/>
      <c r="C24" s="16"/>
      <c r="D24" s="16" t="s">
        <v>101</v>
      </c>
      <c r="E24" s="17" t="s">
        <v>80</v>
      </c>
      <c r="F24" s="17" t="s">
        <v>77</v>
      </c>
      <c r="G24" s="17">
        <v>10.67</v>
      </c>
    </row>
    <row r="25" spans="1:7">
      <c r="A25" s="19"/>
      <c r="B25" s="16" t="s">
        <v>68</v>
      </c>
      <c r="C25" s="16">
        <v>303530.58</v>
      </c>
      <c r="D25" s="16" t="s">
        <v>68</v>
      </c>
      <c r="E25" s="17" t="s">
        <v>75</v>
      </c>
      <c r="F25" s="17" t="s">
        <v>73</v>
      </c>
      <c r="G25" s="17">
        <v>4.3099999999999996</v>
      </c>
    </row>
    <row r="26" spans="1:7">
      <c r="A26" s="19"/>
      <c r="B26" s="16" t="s">
        <v>69</v>
      </c>
      <c r="C26" s="16">
        <v>44371.78</v>
      </c>
      <c r="D26" s="16" t="s">
        <v>106</v>
      </c>
      <c r="E26" s="17" t="s">
        <v>75</v>
      </c>
      <c r="F26" s="17" t="s">
        <v>73</v>
      </c>
      <c r="G26" s="17">
        <v>0.67</v>
      </c>
    </row>
    <row r="27" spans="1:7">
      <c r="A27" s="20"/>
      <c r="B27" s="16" t="s">
        <v>70</v>
      </c>
      <c r="C27" s="16">
        <v>2557.63</v>
      </c>
      <c r="D27" s="16" t="s">
        <v>70</v>
      </c>
      <c r="E27" s="17" t="s">
        <v>75</v>
      </c>
      <c r="F27" s="17" t="s">
        <v>73</v>
      </c>
      <c r="G27" s="17">
        <v>1.03</v>
      </c>
    </row>
  </sheetData>
  <mergeCells count="4">
    <mergeCell ref="B1:C1"/>
    <mergeCell ref="D1:G1"/>
    <mergeCell ref="A3:A27"/>
    <mergeCell ref="A1:A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"/>
  <sheetViews>
    <sheetView topLeftCell="B1" workbookViewId="0">
      <pane ySplit="2" topLeftCell="A3" activePane="bottomLeft" state="frozen"/>
      <selection pane="bottomLeft" activeCell="B2" sqref="B2"/>
    </sheetView>
  </sheetViews>
  <sheetFormatPr defaultColWidth="8.85546875" defaultRowHeight="12.75"/>
  <cols>
    <col min="1" max="1" width="53.42578125" style="1" customWidth="1"/>
    <col min="2" max="2" width="47.28515625" style="1" customWidth="1"/>
    <col min="3" max="3" width="14" style="1" customWidth="1"/>
    <col min="4" max="4" width="10.5703125" style="1" customWidth="1"/>
    <col min="5" max="5" width="12.28515625" style="5" customWidth="1"/>
    <col min="6" max="6" width="11.85546875" style="1" customWidth="1"/>
    <col min="7" max="7" width="15.85546875" style="1" customWidth="1"/>
    <col min="8" max="8" width="12.28515625" style="5" customWidth="1"/>
    <col min="9" max="9" width="13" style="1" customWidth="1"/>
    <col min="10" max="10" width="15.7109375" style="1" customWidth="1"/>
    <col min="11" max="11" width="18" style="1" customWidth="1"/>
    <col min="12" max="12" width="8.85546875" style="5"/>
    <col min="13" max="16384" width="8.85546875" style="1"/>
  </cols>
  <sheetData>
    <row r="1" spans="1:12" s="2" customFormat="1" ht="31.15" customHeight="1">
      <c r="A1" s="2" t="s">
        <v>0</v>
      </c>
      <c r="B1" s="2" t="s">
        <v>44</v>
      </c>
      <c r="C1" s="2" t="s">
        <v>45</v>
      </c>
      <c r="D1" s="2" t="s">
        <v>46</v>
      </c>
      <c r="E1" s="10" t="s">
        <v>47</v>
      </c>
      <c r="F1" s="11"/>
      <c r="G1" s="11"/>
      <c r="H1" s="10" t="s">
        <v>51</v>
      </c>
      <c r="I1" s="11"/>
      <c r="J1" s="11"/>
      <c r="K1" s="11"/>
      <c r="L1" s="4"/>
    </row>
    <row r="2" spans="1:12" s="2" customFormat="1" ht="123.6" customHeight="1">
      <c r="A2" s="3"/>
      <c r="B2" s="6" t="s">
        <v>56</v>
      </c>
      <c r="C2" s="3"/>
      <c r="D2" s="3"/>
      <c r="E2" s="4" t="s">
        <v>49</v>
      </c>
      <c r="F2" s="2" t="s">
        <v>48</v>
      </c>
      <c r="G2" s="2" t="s">
        <v>50</v>
      </c>
      <c r="H2" s="4" t="s">
        <v>52</v>
      </c>
      <c r="I2" s="2" t="s">
        <v>53</v>
      </c>
      <c r="J2" s="2" t="s">
        <v>54</v>
      </c>
      <c r="K2" s="2" t="s">
        <v>55</v>
      </c>
      <c r="L2" s="4"/>
    </row>
  </sheetData>
  <mergeCells count="2">
    <mergeCell ref="E1:G1"/>
    <mergeCell ref="H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2.8 - ч.1</vt:lpstr>
      <vt:lpstr>Форма 2.8 - ч. 2</vt:lpstr>
      <vt:lpstr>Форма 2.8 - ч.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2019-06-03T04:29:42Z</dcterms:modified>
</cp:coreProperties>
</file>